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Падение" sheetId="1" r:id="rId1"/>
    <sheet name="Баллистика" sheetId="2" r:id="rId2"/>
  </sheet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9"/>
  <c r="C29" i="2"/>
  <c r="C30"/>
  <c r="C31"/>
  <c r="C32"/>
  <c r="C33"/>
  <c r="C34"/>
  <c r="C35"/>
  <c r="C36"/>
  <c r="C37"/>
  <c r="C38"/>
  <c r="B29"/>
  <c r="B30"/>
  <c r="B31"/>
  <c r="B32"/>
  <c r="B33"/>
  <c r="B34"/>
  <c r="B35"/>
  <c r="B36"/>
  <c r="B37"/>
  <c r="B38"/>
  <c r="C26"/>
  <c r="C27"/>
  <c r="C28"/>
  <c r="B26"/>
  <c r="B27"/>
  <c r="B2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5"/>
  <c r="B10" i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9"/>
</calcChain>
</file>

<file path=xl/sharedStrings.xml><?xml version="1.0" encoding="utf-8"?>
<sst xmlns="http://schemas.openxmlformats.org/spreadsheetml/2006/main" count="11" uniqueCount="10">
  <si>
    <t>t, c</t>
  </si>
  <si>
    <t>v, м/с</t>
  </si>
  <si>
    <t>v0=</t>
  </si>
  <si>
    <t>α=</t>
  </si>
  <si>
    <t>м/с</t>
  </si>
  <si>
    <t>градусов</t>
  </si>
  <si>
    <r>
      <t>x=v</t>
    </r>
    <r>
      <rPr>
        <i/>
        <vertAlign val="subscript"/>
        <sz val="11"/>
        <color indexed="8"/>
        <rFont val="Calibri"/>
        <family val="2"/>
        <charset val="204"/>
      </rPr>
      <t>0</t>
    </r>
    <r>
      <rPr>
        <sz val="11"/>
        <color indexed="8"/>
        <rFont val="Calibri"/>
        <family val="2"/>
        <charset val="204"/>
      </rPr>
      <t>∙</t>
    </r>
    <r>
      <rPr>
        <i/>
        <sz val="11"/>
        <color indexed="8"/>
        <rFont val="Calibri"/>
        <family val="2"/>
        <charset val="204"/>
      </rPr>
      <t>cos</t>
    </r>
    <r>
      <rPr>
        <sz val="11"/>
        <color indexed="8"/>
        <rFont val="Calibri"/>
        <family val="2"/>
        <charset val="204"/>
      </rPr>
      <t>α∙</t>
    </r>
    <r>
      <rPr>
        <i/>
        <sz val="11"/>
        <color indexed="8"/>
        <rFont val="Calibri"/>
        <family val="2"/>
        <charset val="204"/>
      </rPr>
      <t>t</t>
    </r>
  </si>
  <si>
    <r>
      <rPr>
        <i/>
        <sz val="11"/>
        <color indexed="8"/>
        <rFont val="Calibri"/>
        <family val="2"/>
        <charset val="204"/>
      </rPr>
      <t>y=v</t>
    </r>
    <r>
      <rPr>
        <i/>
        <vertAlign val="subscript"/>
        <sz val="11"/>
        <color indexed="8"/>
        <rFont val="Calibri"/>
        <family val="2"/>
        <charset val="204"/>
      </rPr>
      <t>0</t>
    </r>
    <r>
      <rPr>
        <sz val="11"/>
        <color indexed="8"/>
        <rFont val="Calibri"/>
        <family val="2"/>
        <charset val="204"/>
      </rPr>
      <t>∙</t>
    </r>
    <r>
      <rPr>
        <i/>
        <sz val="11"/>
        <color indexed="8"/>
        <rFont val="Calibri"/>
        <family val="2"/>
        <charset val="204"/>
      </rPr>
      <t>sin</t>
    </r>
    <r>
      <rPr>
        <sz val="11"/>
        <color indexed="8"/>
        <rFont val="Calibri"/>
        <family val="2"/>
        <charset val="204"/>
      </rPr>
      <t>α∙</t>
    </r>
    <r>
      <rPr>
        <i/>
        <sz val="11"/>
        <color indexed="8"/>
        <rFont val="Calibri"/>
        <family val="2"/>
        <charset val="204"/>
      </rPr>
      <t>t-gt</t>
    </r>
    <r>
      <rPr>
        <i/>
        <vertAlign val="super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|2</t>
    </r>
  </si>
  <si>
    <t>h, м</t>
  </si>
  <si>
    <r>
      <t xml:space="preserve">Графики зависимости </t>
    </r>
    <r>
      <rPr>
        <i/>
        <sz val="16"/>
        <color theme="1"/>
        <rFont val="Calibri"/>
        <family val="2"/>
        <charset val="204"/>
        <scheme val="minor"/>
      </rPr>
      <t>v</t>
    </r>
    <r>
      <rPr>
        <sz val="16"/>
        <color theme="1"/>
        <rFont val="Calibri"/>
        <family val="2"/>
        <charset val="204"/>
        <scheme val="minor"/>
      </rPr>
      <t>(t) и h(t)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</si>
</sst>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vertAlign val="subscript"/>
      <sz val="11"/>
      <color indexed="8"/>
      <name val="Calibri"/>
      <family val="2"/>
      <charset val="204"/>
    </font>
    <font>
      <i/>
      <vertAlign val="superscript"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64" fontId="0" fillId="0" borderId="0" xfId="0" applyNumberForma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Падение!$B$8</c:f>
              <c:strCache>
                <c:ptCount val="1"/>
                <c:pt idx="0">
                  <c:v>v, м/с</c:v>
                </c:pt>
              </c:strCache>
            </c:strRef>
          </c:tx>
          <c:marker>
            <c:symbol val="none"/>
          </c:marker>
          <c:cat>
            <c:numRef>
              <c:f>Падение!$A$9:$A$29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cat>
          <c:val>
            <c:numRef>
              <c:f>Падение!$B$9:$B$29</c:f>
              <c:numCache>
                <c:formatCode>General</c:formatCode>
                <c:ptCount val="2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</c:numCache>
            </c:numRef>
          </c:val>
        </c:ser>
        <c:ser>
          <c:idx val="1"/>
          <c:order val="1"/>
          <c:tx>
            <c:strRef>
              <c:f>Падение!$C$8</c:f>
              <c:strCache>
                <c:ptCount val="1"/>
                <c:pt idx="0">
                  <c:v>h, м</c:v>
                </c:pt>
              </c:strCache>
            </c:strRef>
          </c:tx>
          <c:marker>
            <c:symbol val="none"/>
          </c:marker>
          <c:cat>
            <c:numRef>
              <c:f>Падение!$A$9:$A$29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cat>
          <c:val>
            <c:numRef>
              <c:f>Падение!$C$9:$C$29</c:f>
              <c:numCache>
                <c:formatCode>General</c:formatCode>
                <c:ptCount val="21"/>
                <c:pt idx="0">
                  <c:v>125</c:v>
                </c:pt>
                <c:pt idx="1">
                  <c:v>124.6875</c:v>
                </c:pt>
                <c:pt idx="2">
                  <c:v>123.75</c:v>
                </c:pt>
                <c:pt idx="3">
                  <c:v>122.1875</c:v>
                </c:pt>
                <c:pt idx="4">
                  <c:v>120</c:v>
                </c:pt>
                <c:pt idx="5">
                  <c:v>117.1875</c:v>
                </c:pt>
                <c:pt idx="6">
                  <c:v>113.75</c:v>
                </c:pt>
                <c:pt idx="7">
                  <c:v>109.6875</c:v>
                </c:pt>
                <c:pt idx="8">
                  <c:v>105</c:v>
                </c:pt>
                <c:pt idx="9">
                  <c:v>99.6875</c:v>
                </c:pt>
                <c:pt idx="10">
                  <c:v>93.75</c:v>
                </c:pt>
                <c:pt idx="11">
                  <c:v>87.1875</c:v>
                </c:pt>
                <c:pt idx="12">
                  <c:v>80</c:v>
                </c:pt>
                <c:pt idx="13">
                  <c:v>72.1875</c:v>
                </c:pt>
                <c:pt idx="14">
                  <c:v>63.75</c:v>
                </c:pt>
                <c:pt idx="15">
                  <c:v>54.6875</c:v>
                </c:pt>
                <c:pt idx="16">
                  <c:v>45</c:v>
                </c:pt>
                <c:pt idx="17">
                  <c:v>34.6875</c:v>
                </c:pt>
                <c:pt idx="18">
                  <c:v>23.75</c:v>
                </c:pt>
                <c:pt idx="19">
                  <c:v>12.1875</c:v>
                </c:pt>
                <c:pt idx="20">
                  <c:v>0</c:v>
                </c:pt>
              </c:numCache>
            </c:numRef>
          </c:val>
        </c:ser>
        <c:marker val="1"/>
        <c:axId val="79303808"/>
        <c:axId val="79305344"/>
      </c:lineChart>
      <c:catAx>
        <c:axId val="79303808"/>
        <c:scaling>
          <c:orientation val="minMax"/>
        </c:scaling>
        <c:axPos val="b"/>
        <c:numFmt formatCode="General" sourceLinked="1"/>
        <c:tickLblPos val="nextTo"/>
        <c:crossAx val="79305344"/>
        <c:crosses val="autoZero"/>
        <c:auto val="1"/>
        <c:lblAlgn val="ctr"/>
        <c:lblOffset val="100"/>
      </c:catAx>
      <c:valAx>
        <c:axId val="79305344"/>
        <c:scaling>
          <c:orientation val="minMax"/>
        </c:scaling>
        <c:axPos val="l"/>
        <c:majorGridlines/>
        <c:numFmt formatCode="General" sourceLinked="1"/>
        <c:tickLblPos val="nextTo"/>
        <c:crossAx val="79303808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8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Баллистика!$B$5:$B$36</c:f>
              <c:numCache>
                <c:formatCode>0.0</c:formatCode>
                <c:ptCount val="32"/>
                <c:pt idx="0">
                  <c:v>0</c:v>
                </c:pt>
                <c:pt idx="1">
                  <c:v>1.4142135623730951</c:v>
                </c:pt>
                <c:pt idx="2">
                  <c:v>2.8284271247461903</c:v>
                </c:pt>
                <c:pt idx="3">
                  <c:v>4.2426406871192848</c:v>
                </c:pt>
                <c:pt idx="4">
                  <c:v>5.6568542494923806</c:v>
                </c:pt>
                <c:pt idx="5">
                  <c:v>7.0710678118654755</c:v>
                </c:pt>
                <c:pt idx="6">
                  <c:v>8.4852813742385695</c:v>
                </c:pt>
                <c:pt idx="7">
                  <c:v>9.8994949366116654</c:v>
                </c:pt>
                <c:pt idx="8">
                  <c:v>11.313708498984761</c:v>
                </c:pt>
                <c:pt idx="9">
                  <c:v>12.727922061357857</c:v>
                </c:pt>
                <c:pt idx="10">
                  <c:v>14.142135623730951</c:v>
                </c:pt>
                <c:pt idx="11">
                  <c:v>15.556349186104047</c:v>
                </c:pt>
                <c:pt idx="12">
                  <c:v>16.970562748477139</c:v>
                </c:pt>
                <c:pt idx="13">
                  <c:v>18.384776310850238</c:v>
                </c:pt>
                <c:pt idx="14">
                  <c:v>19.798989873223331</c:v>
                </c:pt>
                <c:pt idx="15">
                  <c:v>21.213203435596427</c:v>
                </c:pt>
                <c:pt idx="16">
                  <c:v>22.627416997969522</c:v>
                </c:pt>
                <c:pt idx="17">
                  <c:v>24.041630560342615</c:v>
                </c:pt>
                <c:pt idx="18">
                  <c:v>25.455844122715714</c:v>
                </c:pt>
                <c:pt idx="19">
                  <c:v>26.870057685088806</c:v>
                </c:pt>
                <c:pt idx="20">
                  <c:v>28.284271247461902</c:v>
                </c:pt>
                <c:pt idx="21">
                  <c:v>29.698484809834998</c:v>
                </c:pt>
                <c:pt idx="22">
                  <c:v>31.112698372208094</c:v>
                </c:pt>
                <c:pt idx="23">
                  <c:v>32.526911934581186</c:v>
                </c:pt>
                <c:pt idx="24">
                  <c:v>33.941125496954278</c:v>
                </c:pt>
                <c:pt idx="25">
                  <c:v>35.355339059327378</c:v>
                </c:pt>
                <c:pt idx="26">
                  <c:v>36.769552621700477</c:v>
                </c:pt>
                <c:pt idx="27">
                  <c:v>38.183766184073569</c:v>
                </c:pt>
                <c:pt idx="28">
                  <c:v>39.597979746446661</c:v>
                </c:pt>
                <c:pt idx="29">
                  <c:v>41.012193308819754</c:v>
                </c:pt>
                <c:pt idx="30">
                  <c:v>42.426406871192853</c:v>
                </c:pt>
                <c:pt idx="31">
                  <c:v>43.840620433565952</c:v>
                </c:pt>
              </c:numCache>
            </c:numRef>
          </c:cat>
          <c:val>
            <c:numRef>
              <c:f>Баллистика!$C$5:$C$36</c:f>
              <c:numCache>
                <c:formatCode>0.0</c:formatCode>
                <c:ptCount val="32"/>
                <c:pt idx="0">
                  <c:v>0</c:v>
                </c:pt>
                <c:pt idx="1">
                  <c:v>1.3642135623730949</c:v>
                </c:pt>
                <c:pt idx="2">
                  <c:v>2.6284271247461897</c:v>
                </c:pt>
                <c:pt idx="3">
                  <c:v>3.7926406871192846</c:v>
                </c:pt>
                <c:pt idx="4">
                  <c:v>4.8568542494923799</c:v>
                </c:pt>
                <c:pt idx="5">
                  <c:v>5.8210678118654746</c:v>
                </c:pt>
                <c:pt idx="6">
                  <c:v>6.6852813742385697</c:v>
                </c:pt>
                <c:pt idx="7">
                  <c:v>7.4494949366116643</c:v>
                </c:pt>
                <c:pt idx="8">
                  <c:v>8.1137084989847583</c:v>
                </c:pt>
                <c:pt idx="9">
                  <c:v>8.6779220613578545</c:v>
                </c:pt>
                <c:pt idx="10">
                  <c:v>9.1421356237309492</c:v>
                </c:pt>
                <c:pt idx="11">
                  <c:v>9.5063491861040443</c:v>
                </c:pt>
                <c:pt idx="12">
                  <c:v>9.7705627484771398</c:v>
                </c:pt>
                <c:pt idx="13">
                  <c:v>9.9347763108502338</c:v>
                </c:pt>
                <c:pt idx="14">
                  <c:v>9.9989898732233282</c:v>
                </c:pt>
                <c:pt idx="15">
                  <c:v>9.963203435596423</c:v>
                </c:pt>
                <c:pt idx="16">
                  <c:v>9.8274169979695163</c:v>
                </c:pt>
                <c:pt idx="17">
                  <c:v>9.5916305603426153</c:v>
                </c:pt>
                <c:pt idx="18">
                  <c:v>9.2558441227157076</c:v>
                </c:pt>
                <c:pt idx="19">
                  <c:v>8.8200576850888019</c:v>
                </c:pt>
                <c:pt idx="20">
                  <c:v>8.2842712474618985</c:v>
                </c:pt>
                <c:pt idx="21">
                  <c:v>7.6484848098349936</c:v>
                </c:pt>
                <c:pt idx="22">
                  <c:v>6.9126983722080872</c:v>
                </c:pt>
                <c:pt idx="23">
                  <c:v>6.0769119345811831</c:v>
                </c:pt>
                <c:pt idx="24">
                  <c:v>5.141125496954281</c:v>
                </c:pt>
                <c:pt idx="25">
                  <c:v>4.1053390593273704</c:v>
                </c:pt>
                <c:pt idx="26">
                  <c:v>2.9695526217004655</c:v>
                </c:pt>
                <c:pt idx="27">
                  <c:v>1.7337661840735592</c:v>
                </c:pt>
                <c:pt idx="28">
                  <c:v>0.39797974644665857</c:v>
                </c:pt>
                <c:pt idx="29">
                  <c:v>-1.0378066911802435</c:v>
                </c:pt>
                <c:pt idx="30">
                  <c:v>-2.5735931288071541</c:v>
                </c:pt>
                <c:pt idx="31">
                  <c:v>-4.209379566434059</c:v>
                </c:pt>
              </c:numCache>
            </c:numRef>
          </c:val>
        </c:ser>
        <c:marker val="1"/>
        <c:axId val="77747328"/>
        <c:axId val="77749248"/>
      </c:lineChart>
      <c:catAx>
        <c:axId val="77747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800"/>
                  <a:t>Дальность полёта</a:t>
                </a:r>
              </a:p>
            </c:rich>
          </c:tx>
          <c:layout>
            <c:manualLayout>
              <c:xMode val="edge"/>
              <c:yMode val="edge"/>
              <c:x val="0.35027461119598863"/>
              <c:y val="0.71453257084586275"/>
            </c:manualLayout>
          </c:layout>
        </c:title>
        <c:numFmt formatCode="0.0" sourceLinked="1"/>
        <c:majorTickMark val="none"/>
        <c:tickLblPos val="nextTo"/>
        <c:crossAx val="77749248"/>
        <c:crosses val="autoZero"/>
        <c:auto val="1"/>
        <c:lblAlgn val="ctr"/>
        <c:lblOffset val="100"/>
      </c:catAx>
      <c:valAx>
        <c:axId val="77749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600"/>
                  <a:t>Высота подъёма тела</a:t>
                </a:r>
              </a:p>
            </c:rich>
          </c:tx>
          <c:layout/>
        </c:title>
        <c:numFmt formatCode="0.0" sourceLinked="1"/>
        <c:tickLblPos val="nextTo"/>
        <c:crossAx val="77747328"/>
        <c:crossesAt val="1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4</xdr:col>
      <xdr:colOff>409575</xdr:colOff>
      <xdr:row>6</xdr:row>
      <xdr:rowOff>28575</xdr:rowOff>
    </xdr:to>
    <xdr:sp macro="" textlink="">
      <xdr:nvSpPr>
        <xdr:cNvPr id="3" name="TextBox 2"/>
        <xdr:cNvSpPr txBox="1"/>
      </xdr:nvSpPr>
      <xdr:spPr>
        <a:xfrm>
          <a:off x="66675" y="66675"/>
          <a:ext cx="28098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Таблица скорости и высоты свободно падающего с расстояния Х м над землёй тела. Интервал – 0,25 с. Скорость при свободном падении </a:t>
          </a:r>
          <a:r>
            <a:rPr lang="en-US" sz="1100"/>
            <a:t>v=gt, </a:t>
          </a:r>
          <a:r>
            <a:rPr lang="ru-RU" sz="1100"/>
            <a:t>путь пройденный телом при свободном падении</a:t>
          </a:r>
        </a:p>
      </xdr:txBody>
    </xdr:sp>
    <xdr:clientData/>
  </xdr:twoCellAnchor>
  <xdr:twoCellAnchor>
    <xdr:from>
      <xdr:col>5</xdr:col>
      <xdr:colOff>219075</xdr:colOff>
      <xdr:row>7</xdr:row>
      <xdr:rowOff>161925</xdr:rowOff>
    </xdr:from>
    <xdr:to>
      <xdr:col>12</xdr:col>
      <xdr:colOff>523875</xdr:colOff>
      <xdr:row>22</xdr:row>
      <xdr:rowOff>47625</xdr:rowOff>
    </xdr:to>
    <xdr:graphicFrame macro="">
      <xdr:nvGraphicFramePr>
        <xdr:cNvPr id="102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20170</xdr:colOff>
      <xdr:row>4</xdr:row>
      <xdr:rowOff>180975</xdr:rowOff>
    </xdr:from>
    <xdr:to>
      <xdr:col>17</xdr:col>
      <xdr:colOff>100853</xdr:colOff>
      <xdr:row>31</xdr:row>
      <xdr:rowOff>56029</xdr:rowOff>
    </xdr:to>
    <xdr:graphicFrame macro="">
      <xdr:nvGraphicFramePr>
        <xdr:cNvPr id="307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560295</xdr:colOff>
      <xdr:row>0</xdr:row>
      <xdr:rowOff>12866</xdr:rowOff>
    </xdr:from>
    <xdr:ext cx="5715000" cy="843693"/>
    <xdr:sp macro="" textlink="">
      <xdr:nvSpPr>
        <xdr:cNvPr id="3" name="Прямоугольник 2"/>
        <xdr:cNvSpPr/>
      </xdr:nvSpPr>
      <xdr:spPr>
        <a:xfrm>
          <a:off x="2342030" y="12866"/>
          <a:ext cx="571500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Зависимость высоты подъёма тела</a:t>
          </a:r>
        </a:p>
        <a:p>
          <a:pPr algn="ctr"/>
          <a:r>
            <a:rPr lang="ru-RU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от дальности полёта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workbookViewId="0">
      <selection activeCell="C9" sqref="C9"/>
    </sheetView>
  </sheetViews>
  <sheetFormatPr defaultRowHeight="15"/>
  <cols>
    <col min="1" max="1" width="9" customWidth="1"/>
    <col min="2" max="2" width="9.7109375" customWidth="1"/>
  </cols>
  <sheetData>
    <row r="1" spans="1:7" ht="18.75">
      <c r="B1" s="1"/>
    </row>
    <row r="2" spans="1:7" ht="18.75">
      <c r="A2" s="1"/>
    </row>
    <row r="6" spans="1:7" ht="21">
      <c r="G6" s="6" t="s">
        <v>9</v>
      </c>
    </row>
    <row r="8" spans="1:7">
      <c r="A8" t="s">
        <v>0</v>
      </c>
      <c r="B8" t="s">
        <v>1</v>
      </c>
      <c r="C8" t="s">
        <v>8</v>
      </c>
    </row>
    <row r="9" spans="1:7">
      <c r="A9">
        <v>0</v>
      </c>
      <c r="B9">
        <f>10*A9</f>
        <v>0</v>
      </c>
      <c r="C9">
        <f>125-10*A9*A9/2</f>
        <v>125</v>
      </c>
    </row>
    <row r="10" spans="1:7">
      <c r="A10">
        <v>0.25</v>
      </c>
      <c r="B10">
        <f t="shared" ref="B10:B29" si="0">10*A10</f>
        <v>2.5</v>
      </c>
      <c r="C10">
        <f t="shared" ref="C10:C29" si="1">125-10*A10*A10/2</f>
        <v>124.6875</v>
      </c>
    </row>
    <row r="11" spans="1:7">
      <c r="A11">
        <v>0.5</v>
      </c>
      <c r="B11">
        <f t="shared" si="0"/>
        <v>5</v>
      </c>
      <c r="C11">
        <f t="shared" si="1"/>
        <v>123.75</v>
      </c>
    </row>
    <row r="12" spans="1:7">
      <c r="A12">
        <v>0.75</v>
      </c>
      <c r="B12">
        <f t="shared" si="0"/>
        <v>7.5</v>
      </c>
      <c r="C12">
        <f t="shared" si="1"/>
        <v>122.1875</v>
      </c>
    </row>
    <row r="13" spans="1:7">
      <c r="A13">
        <v>1</v>
      </c>
      <c r="B13">
        <f t="shared" si="0"/>
        <v>10</v>
      </c>
      <c r="C13">
        <f t="shared" si="1"/>
        <v>120</v>
      </c>
    </row>
    <row r="14" spans="1:7">
      <c r="A14">
        <v>1.25</v>
      </c>
      <c r="B14">
        <f t="shared" si="0"/>
        <v>12.5</v>
      </c>
      <c r="C14">
        <f t="shared" si="1"/>
        <v>117.1875</v>
      </c>
    </row>
    <row r="15" spans="1:7">
      <c r="A15">
        <v>1.5</v>
      </c>
      <c r="B15">
        <f t="shared" si="0"/>
        <v>15</v>
      </c>
      <c r="C15">
        <f t="shared" si="1"/>
        <v>113.75</v>
      </c>
    </row>
    <row r="16" spans="1:7">
      <c r="A16">
        <v>1.75</v>
      </c>
      <c r="B16">
        <f t="shared" si="0"/>
        <v>17.5</v>
      </c>
      <c r="C16">
        <f t="shared" si="1"/>
        <v>109.6875</v>
      </c>
    </row>
    <row r="17" spans="1:3">
      <c r="A17">
        <v>2</v>
      </c>
      <c r="B17">
        <f t="shared" si="0"/>
        <v>20</v>
      </c>
      <c r="C17">
        <f t="shared" si="1"/>
        <v>105</v>
      </c>
    </row>
    <row r="18" spans="1:3">
      <c r="A18">
        <v>2.25</v>
      </c>
      <c r="B18">
        <f t="shared" si="0"/>
        <v>22.5</v>
      </c>
      <c r="C18">
        <f t="shared" si="1"/>
        <v>99.6875</v>
      </c>
    </row>
    <row r="19" spans="1:3">
      <c r="A19">
        <v>2.5</v>
      </c>
      <c r="B19">
        <f t="shared" si="0"/>
        <v>25</v>
      </c>
      <c r="C19">
        <f t="shared" si="1"/>
        <v>93.75</v>
      </c>
    </row>
    <row r="20" spans="1:3">
      <c r="A20">
        <v>2.75</v>
      </c>
      <c r="B20">
        <f t="shared" si="0"/>
        <v>27.5</v>
      </c>
      <c r="C20">
        <f t="shared" si="1"/>
        <v>87.1875</v>
      </c>
    </row>
    <row r="21" spans="1:3">
      <c r="A21">
        <v>3</v>
      </c>
      <c r="B21">
        <f t="shared" si="0"/>
        <v>30</v>
      </c>
      <c r="C21">
        <f t="shared" si="1"/>
        <v>80</v>
      </c>
    </row>
    <row r="22" spans="1:3">
      <c r="A22">
        <v>3.25</v>
      </c>
      <c r="B22">
        <f t="shared" si="0"/>
        <v>32.5</v>
      </c>
      <c r="C22">
        <f t="shared" si="1"/>
        <v>72.1875</v>
      </c>
    </row>
    <row r="23" spans="1:3">
      <c r="A23">
        <v>3.5</v>
      </c>
      <c r="B23">
        <f t="shared" si="0"/>
        <v>35</v>
      </c>
      <c r="C23">
        <f t="shared" si="1"/>
        <v>63.75</v>
      </c>
    </row>
    <row r="24" spans="1:3">
      <c r="A24">
        <v>3.75</v>
      </c>
      <c r="B24">
        <f t="shared" si="0"/>
        <v>37.5</v>
      </c>
      <c r="C24">
        <f t="shared" si="1"/>
        <v>54.6875</v>
      </c>
    </row>
    <row r="25" spans="1:3">
      <c r="A25">
        <v>4</v>
      </c>
      <c r="B25">
        <f t="shared" si="0"/>
        <v>40</v>
      </c>
      <c r="C25">
        <f t="shared" si="1"/>
        <v>45</v>
      </c>
    </row>
    <row r="26" spans="1:3">
      <c r="A26">
        <v>4.25</v>
      </c>
      <c r="B26">
        <f t="shared" si="0"/>
        <v>42.5</v>
      </c>
      <c r="C26">
        <f t="shared" si="1"/>
        <v>34.6875</v>
      </c>
    </row>
    <row r="27" spans="1:3">
      <c r="A27">
        <v>4.5</v>
      </c>
      <c r="B27">
        <f t="shared" si="0"/>
        <v>45</v>
      </c>
      <c r="C27">
        <f t="shared" si="1"/>
        <v>23.75</v>
      </c>
    </row>
    <row r="28" spans="1:3">
      <c r="A28">
        <v>4.75</v>
      </c>
      <c r="B28">
        <f t="shared" si="0"/>
        <v>47.5</v>
      </c>
      <c r="C28">
        <f t="shared" si="1"/>
        <v>12.1875</v>
      </c>
    </row>
    <row r="29" spans="1:3">
      <c r="A29">
        <v>5</v>
      </c>
      <c r="B29">
        <f t="shared" si="0"/>
        <v>50</v>
      </c>
      <c r="C29">
        <f t="shared" si="1"/>
        <v>0</v>
      </c>
    </row>
  </sheetData>
  <pageMargins left="0.7" right="0.7" top="0.75" bottom="0.75" header="0.3" footer="0.3"/>
  <pageSetup paperSize="9" orientation="landscape" r:id="rId1"/>
  <drawing r:id="rId2"/>
  <legacyDrawing r:id="rId3"/>
  <oleObjects>
    <oleObject progId="Equation.DSMT4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8"/>
  <sheetViews>
    <sheetView zoomScale="85" zoomScaleNormal="85" workbookViewId="0">
      <selection activeCell="J37" sqref="J37"/>
    </sheetView>
  </sheetViews>
  <sheetFormatPr defaultRowHeight="15"/>
  <cols>
    <col min="1" max="1" width="6" customWidth="1"/>
    <col min="2" max="2" width="11.5703125" customWidth="1"/>
    <col min="3" max="3" width="9" customWidth="1"/>
  </cols>
  <sheetData>
    <row r="1" spans="1:3">
      <c r="A1" s="2" t="s">
        <v>2</v>
      </c>
      <c r="B1" s="2">
        <v>20</v>
      </c>
      <c r="C1" t="s">
        <v>4</v>
      </c>
    </row>
    <row r="2" spans="1:3">
      <c r="A2" s="3" t="s">
        <v>3</v>
      </c>
      <c r="B2" s="2">
        <v>45</v>
      </c>
      <c r="C2" t="s">
        <v>5</v>
      </c>
    </row>
    <row r="4" spans="1:3" ht="18.75">
      <c r="A4" t="s">
        <v>0</v>
      </c>
      <c r="B4" s="4" t="s">
        <v>6</v>
      </c>
      <c r="C4" t="s">
        <v>7</v>
      </c>
    </row>
    <row r="5" spans="1:3">
      <c r="A5" s="5">
        <v>0</v>
      </c>
      <c r="B5" s="5">
        <f>B$1*COS(RADIANS(B$2))*A5</f>
        <v>0</v>
      </c>
      <c r="C5" s="5">
        <f>B$1*SIN(RADIANS(B$2))*A5-10*A5^2/2</f>
        <v>0</v>
      </c>
    </row>
    <row r="6" spans="1:3">
      <c r="A6" s="5">
        <v>0.1</v>
      </c>
      <c r="B6" s="5">
        <f t="shared" ref="B6:B38" si="0">B$1*COS(RADIANS(B$2))*A6</f>
        <v>1.4142135623730951</v>
      </c>
      <c r="C6" s="5">
        <f t="shared" ref="C6:C38" si="1">B$1*SIN(RADIANS(B$2))*A6-10*A6^2/2</f>
        <v>1.3642135623730949</v>
      </c>
    </row>
    <row r="7" spans="1:3">
      <c r="A7" s="5">
        <v>0.2</v>
      </c>
      <c r="B7" s="5">
        <f t="shared" si="0"/>
        <v>2.8284271247461903</v>
      </c>
      <c r="C7" s="5">
        <f t="shared" si="1"/>
        <v>2.6284271247461897</v>
      </c>
    </row>
    <row r="8" spans="1:3">
      <c r="A8" s="5">
        <v>0.3</v>
      </c>
      <c r="B8" s="5">
        <f t="shared" si="0"/>
        <v>4.2426406871192848</v>
      </c>
      <c r="C8" s="5">
        <f t="shared" si="1"/>
        <v>3.7926406871192846</v>
      </c>
    </row>
    <row r="9" spans="1:3">
      <c r="A9" s="5">
        <v>0.4</v>
      </c>
      <c r="B9" s="5">
        <f t="shared" si="0"/>
        <v>5.6568542494923806</v>
      </c>
      <c r="C9" s="5">
        <f t="shared" si="1"/>
        <v>4.8568542494923799</v>
      </c>
    </row>
    <row r="10" spans="1:3">
      <c r="A10" s="5">
        <v>0.5</v>
      </c>
      <c r="B10" s="5">
        <f t="shared" si="0"/>
        <v>7.0710678118654755</v>
      </c>
      <c r="C10" s="5">
        <f t="shared" si="1"/>
        <v>5.8210678118654746</v>
      </c>
    </row>
    <row r="11" spans="1:3">
      <c r="A11" s="5">
        <v>0.6</v>
      </c>
      <c r="B11" s="5">
        <f t="shared" si="0"/>
        <v>8.4852813742385695</v>
      </c>
      <c r="C11" s="5">
        <f t="shared" si="1"/>
        <v>6.6852813742385697</v>
      </c>
    </row>
    <row r="12" spans="1:3">
      <c r="A12" s="5">
        <v>0.7</v>
      </c>
      <c r="B12" s="5">
        <f t="shared" si="0"/>
        <v>9.8994949366116654</v>
      </c>
      <c r="C12" s="5">
        <f t="shared" si="1"/>
        <v>7.4494949366116643</v>
      </c>
    </row>
    <row r="13" spans="1:3">
      <c r="A13" s="5">
        <v>0.8</v>
      </c>
      <c r="B13" s="5">
        <f t="shared" si="0"/>
        <v>11.313708498984761</v>
      </c>
      <c r="C13" s="5">
        <f t="shared" si="1"/>
        <v>8.1137084989847583</v>
      </c>
    </row>
    <row r="14" spans="1:3">
      <c r="A14" s="5">
        <v>0.9</v>
      </c>
      <c r="B14" s="5">
        <f t="shared" si="0"/>
        <v>12.727922061357857</v>
      </c>
      <c r="C14" s="5">
        <f t="shared" si="1"/>
        <v>8.6779220613578545</v>
      </c>
    </row>
    <row r="15" spans="1:3">
      <c r="A15" s="5">
        <v>1</v>
      </c>
      <c r="B15" s="5">
        <f t="shared" si="0"/>
        <v>14.142135623730951</v>
      </c>
      <c r="C15" s="5">
        <f t="shared" si="1"/>
        <v>9.1421356237309492</v>
      </c>
    </row>
    <row r="16" spans="1:3">
      <c r="A16" s="5">
        <v>1.1000000000000001</v>
      </c>
      <c r="B16" s="5">
        <f t="shared" si="0"/>
        <v>15.556349186104047</v>
      </c>
      <c r="C16" s="5">
        <f t="shared" si="1"/>
        <v>9.5063491861040443</v>
      </c>
    </row>
    <row r="17" spans="1:3">
      <c r="A17" s="5">
        <v>1.2</v>
      </c>
      <c r="B17" s="5">
        <f t="shared" si="0"/>
        <v>16.970562748477139</v>
      </c>
      <c r="C17" s="5">
        <f t="shared" si="1"/>
        <v>9.7705627484771398</v>
      </c>
    </row>
    <row r="18" spans="1:3">
      <c r="A18" s="5">
        <v>1.3</v>
      </c>
      <c r="B18" s="5">
        <f t="shared" si="0"/>
        <v>18.384776310850238</v>
      </c>
      <c r="C18" s="5">
        <f t="shared" si="1"/>
        <v>9.9347763108502338</v>
      </c>
    </row>
    <row r="19" spans="1:3">
      <c r="A19" s="5">
        <v>1.4</v>
      </c>
      <c r="B19" s="5">
        <f t="shared" si="0"/>
        <v>19.798989873223331</v>
      </c>
      <c r="C19" s="5">
        <f t="shared" si="1"/>
        <v>9.9989898732233282</v>
      </c>
    </row>
    <row r="20" spans="1:3">
      <c r="A20" s="5">
        <v>1.5</v>
      </c>
      <c r="B20" s="5">
        <f t="shared" si="0"/>
        <v>21.213203435596427</v>
      </c>
      <c r="C20" s="5">
        <f t="shared" si="1"/>
        <v>9.963203435596423</v>
      </c>
    </row>
    <row r="21" spans="1:3">
      <c r="A21" s="5">
        <v>1.6</v>
      </c>
      <c r="B21" s="5">
        <f t="shared" si="0"/>
        <v>22.627416997969522</v>
      </c>
      <c r="C21" s="5">
        <f t="shared" si="1"/>
        <v>9.8274169979695163</v>
      </c>
    </row>
    <row r="22" spans="1:3">
      <c r="A22" s="5">
        <v>1.7</v>
      </c>
      <c r="B22" s="5">
        <f t="shared" si="0"/>
        <v>24.041630560342615</v>
      </c>
      <c r="C22" s="5">
        <f t="shared" si="1"/>
        <v>9.5916305603426153</v>
      </c>
    </row>
    <row r="23" spans="1:3">
      <c r="A23" s="5">
        <v>1.8</v>
      </c>
      <c r="B23" s="5">
        <f t="shared" si="0"/>
        <v>25.455844122715714</v>
      </c>
      <c r="C23" s="5">
        <f t="shared" si="1"/>
        <v>9.2558441227157076</v>
      </c>
    </row>
    <row r="24" spans="1:3">
      <c r="A24" s="5">
        <v>1.9</v>
      </c>
      <c r="B24" s="5">
        <f t="shared" si="0"/>
        <v>26.870057685088806</v>
      </c>
      <c r="C24" s="5">
        <f t="shared" si="1"/>
        <v>8.8200576850888019</v>
      </c>
    </row>
    <row r="25" spans="1:3">
      <c r="A25" s="5">
        <v>2</v>
      </c>
      <c r="B25" s="5">
        <f t="shared" si="0"/>
        <v>28.284271247461902</v>
      </c>
      <c r="C25" s="5">
        <f t="shared" si="1"/>
        <v>8.2842712474618985</v>
      </c>
    </row>
    <row r="26" spans="1:3">
      <c r="A26" s="5">
        <v>2.1</v>
      </c>
      <c r="B26" s="5">
        <f t="shared" si="0"/>
        <v>29.698484809834998</v>
      </c>
      <c r="C26" s="5">
        <f t="shared" si="1"/>
        <v>7.6484848098349936</v>
      </c>
    </row>
    <row r="27" spans="1:3">
      <c r="A27" s="5">
        <v>2.2000000000000002</v>
      </c>
      <c r="B27" s="5">
        <f t="shared" si="0"/>
        <v>31.112698372208094</v>
      </c>
      <c r="C27" s="5">
        <f t="shared" si="1"/>
        <v>6.9126983722080872</v>
      </c>
    </row>
    <row r="28" spans="1:3">
      <c r="A28" s="5">
        <v>2.2999999999999998</v>
      </c>
      <c r="B28" s="5">
        <f t="shared" si="0"/>
        <v>32.526911934581186</v>
      </c>
      <c r="C28" s="5">
        <f t="shared" si="1"/>
        <v>6.0769119345811831</v>
      </c>
    </row>
    <row r="29" spans="1:3">
      <c r="A29" s="5">
        <v>2.4</v>
      </c>
      <c r="B29" s="5">
        <f t="shared" si="0"/>
        <v>33.941125496954278</v>
      </c>
      <c r="C29" s="5">
        <f t="shared" si="1"/>
        <v>5.141125496954281</v>
      </c>
    </row>
    <row r="30" spans="1:3">
      <c r="A30" s="5">
        <v>2.5</v>
      </c>
      <c r="B30" s="5">
        <f t="shared" si="0"/>
        <v>35.355339059327378</v>
      </c>
      <c r="C30" s="5">
        <f t="shared" si="1"/>
        <v>4.1053390593273704</v>
      </c>
    </row>
    <row r="31" spans="1:3">
      <c r="A31" s="5">
        <v>2.6</v>
      </c>
      <c r="B31" s="5">
        <f t="shared" si="0"/>
        <v>36.769552621700477</v>
      </c>
      <c r="C31" s="5">
        <f t="shared" si="1"/>
        <v>2.9695526217004655</v>
      </c>
    </row>
    <row r="32" spans="1:3">
      <c r="A32" s="5">
        <v>2.7</v>
      </c>
      <c r="B32" s="5">
        <f t="shared" si="0"/>
        <v>38.183766184073569</v>
      </c>
      <c r="C32" s="5">
        <f t="shared" si="1"/>
        <v>1.7337661840735592</v>
      </c>
    </row>
    <row r="33" spans="1:3">
      <c r="A33" s="5">
        <v>2.8</v>
      </c>
      <c r="B33" s="5">
        <f t="shared" si="0"/>
        <v>39.597979746446661</v>
      </c>
      <c r="C33" s="5">
        <f t="shared" si="1"/>
        <v>0.39797974644665857</v>
      </c>
    </row>
    <row r="34" spans="1:3">
      <c r="A34" s="5">
        <v>2.9</v>
      </c>
      <c r="B34" s="5">
        <f t="shared" si="0"/>
        <v>41.012193308819754</v>
      </c>
      <c r="C34" s="5">
        <f t="shared" si="1"/>
        <v>-1.0378066911802435</v>
      </c>
    </row>
    <row r="35" spans="1:3">
      <c r="A35" s="5">
        <v>3</v>
      </c>
      <c r="B35" s="5">
        <f t="shared" si="0"/>
        <v>42.426406871192853</v>
      </c>
      <c r="C35" s="5">
        <f t="shared" si="1"/>
        <v>-2.5735931288071541</v>
      </c>
    </row>
    <row r="36" spans="1:3">
      <c r="A36" s="5">
        <v>3.1</v>
      </c>
      <c r="B36" s="5">
        <f t="shared" si="0"/>
        <v>43.840620433565952</v>
      </c>
      <c r="C36" s="5">
        <f t="shared" si="1"/>
        <v>-4.209379566434059</v>
      </c>
    </row>
    <row r="37" spans="1:3">
      <c r="A37" s="5">
        <v>3.2</v>
      </c>
      <c r="B37" s="5">
        <f t="shared" si="0"/>
        <v>45.254833995939045</v>
      </c>
      <c r="C37" s="5">
        <f t="shared" si="1"/>
        <v>-5.9451660040609724</v>
      </c>
    </row>
    <row r="38" spans="1:3">
      <c r="A38" s="5">
        <v>3.3</v>
      </c>
      <c r="B38" s="5">
        <f t="shared" si="0"/>
        <v>46.669047558312137</v>
      </c>
      <c r="C38" s="5">
        <f t="shared" si="1"/>
        <v>-7.7809524416878659</v>
      </c>
    </row>
  </sheetData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Падение</vt:lpstr>
      <vt:lpstr>Баллистика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Глушков</dc:creator>
  <cp:lastModifiedBy>admin</cp:lastModifiedBy>
  <cp:lastPrinted>2012-08-29T21:17:03Z</cp:lastPrinted>
  <dcterms:created xsi:type="dcterms:W3CDTF">2010-10-12T19:51:31Z</dcterms:created>
  <dcterms:modified xsi:type="dcterms:W3CDTF">2016-02-13T16:22:51Z</dcterms:modified>
</cp:coreProperties>
</file>